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rri's Windows PC\Documents\Sage-N Research\Marketing\Email blasts\Images\"/>
    </mc:Choice>
  </mc:AlternateContent>
  <bookViews>
    <workbookView xWindow="0" yWindow="0" windowWidth="25335" windowHeight="10020"/>
  </bookViews>
  <sheets>
    <sheet name="Sheet1" sheetId="1" r:id="rId1"/>
  </sheets>
  <definedNames>
    <definedName name="_xlnm.Print_Area" localSheetId="0">Sheet1!$B$4:$I$44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D44" i="1"/>
  <c r="D43" i="1"/>
  <c r="D42" i="1"/>
  <c r="D41" i="1"/>
  <c r="D40" i="1"/>
  <c r="D39" i="1"/>
  <c r="B39" i="1" s="1"/>
  <c r="D38" i="1"/>
  <c r="D37" i="1"/>
  <c r="D36" i="1"/>
  <c r="B36" i="1" s="1"/>
  <c r="D35" i="1"/>
  <c r="B35" i="1" s="1"/>
  <c r="D34" i="1"/>
  <c r="B34" i="1" s="1"/>
  <c r="D33" i="1"/>
  <c r="B33" i="1" s="1"/>
  <c r="D32" i="1"/>
  <c r="B32" i="1" s="1"/>
  <c r="D31" i="1"/>
  <c r="B31" i="1" s="1"/>
  <c r="D30" i="1"/>
  <c r="B30" i="1" s="1"/>
  <c r="D29" i="1"/>
  <c r="B29" i="1" s="1"/>
  <c r="E28" i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D27" i="1"/>
  <c r="B27" i="1" s="1"/>
  <c r="D28" i="1"/>
  <c r="B28" i="1" s="1"/>
</calcChain>
</file>

<file path=xl/sharedStrings.xml><?xml version="1.0" encoding="utf-8"?>
<sst xmlns="http://schemas.openxmlformats.org/spreadsheetml/2006/main" count="45" uniqueCount="36">
  <si>
    <t>time (secs)</t>
  </si>
  <si>
    <t>m/z</t>
  </si>
  <si>
    <t>intensity</t>
  </si>
  <si>
    <t>scan</t>
  </si>
  <si>
    <t>MS1</t>
  </si>
  <si>
    <t xml:space="preserve">A </t>
  </si>
  <si>
    <t xml:space="preserve">D </t>
  </si>
  <si>
    <t xml:space="preserve">I </t>
  </si>
  <si>
    <t xml:space="preserve">K </t>
  </si>
  <si>
    <t xml:space="preserve">L </t>
  </si>
  <si>
    <t xml:space="preserve">P </t>
  </si>
  <si>
    <t xml:space="preserve">R </t>
  </si>
  <si>
    <t xml:space="preserve">S </t>
  </si>
  <si>
    <t xml:space="preserve">T </t>
  </si>
  <si>
    <t>cterm</t>
  </si>
  <si>
    <t>res_mass</t>
  </si>
  <si>
    <t>silacK</t>
  </si>
  <si>
    <t>silacR</t>
  </si>
  <si>
    <t>phospho</t>
  </si>
  <si>
    <t>res</t>
  </si>
  <si>
    <t>mod_mass</t>
  </si>
  <si>
    <t>mod</t>
  </si>
  <si>
    <t>proton</t>
  </si>
  <si>
    <t>y-ion</t>
  </si>
  <si>
    <t>predicted_m/z</t>
  </si>
  <si>
    <t>data_m/z</t>
  </si>
  <si>
    <t>MS2</t>
  </si>
  <si>
    <t>type</t>
  </si>
  <si>
    <t>(a) 13 raw data-points: 2 MS1 (peptide), 11 MS2 (fragment)</t>
  </si>
  <si>
    <t>number</t>
  </si>
  <si>
    <t xml:space="preserve">      “TPS(80)PR(10).PST.S.T.A.D.L.A.I.A.S.K(8)” </t>
  </si>
  <si>
    <t>(b) Near-perfect match to eleven +1 y-ions of heavy-SILAC phosphopeptide</t>
  </si>
  <si>
    <t xml:space="preserve">      Sara Lind Lab (Uppsala University)</t>
  </si>
  <si>
    <t xml:space="preserve">      File: "20140812_LC1_Sara_36h_ML+AH_6-02.mzML" (ProteomeXchange PXD008980),</t>
  </si>
  <si>
    <t>ERROR_m/z</t>
  </si>
  <si>
    <t>File: 20191015eNews_PrecExplained.xlsx (D.Chiang, Sage-N Research, Inc.)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</si>
</sst>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00"/>
  </numFmts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164" fontId="2" fillId="0" borderId="9" xfId="0" applyNumberFormat="1" applyFont="1" applyBorder="1" applyAlignment="1">
      <alignment horizontal="right"/>
    </xf>
    <xf numFmtId="165" fontId="2" fillId="0" borderId="5" xfId="0" applyNumberFormat="1" applyFont="1" applyBorder="1" applyAlignment="1">
      <alignment horizontal="right"/>
    </xf>
    <xf numFmtId="165" fontId="2" fillId="0" borderId="4" xfId="0" applyNumberFormat="1" applyFont="1" applyBorder="1" applyAlignment="1">
      <alignment horizontal="right"/>
    </xf>
    <xf numFmtId="164" fontId="2" fillId="0" borderId="9" xfId="0" applyNumberFormat="1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164" fontId="2" fillId="0" borderId="10" xfId="0" applyNumberFormat="1" applyFont="1" applyBorder="1" applyAlignment="1">
      <alignment horizontal="right"/>
    </xf>
    <xf numFmtId="165" fontId="2" fillId="0" borderId="7" xfId="0" applyNumberFormat="1" applyFont="1" applyBorder="1" applyAlignment="1">
      <alignment horizontal="right"/>
    </xf>
    <xf numFmtId="165" fontId="2" fillId="0" borderId="6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6"/>
  <sheetViews>
    <sheetView tabSelected="1" zoomScaleNormal="100" workbookViewId="0">
      <selection activeCell="G28" sqref="G28"/>
    </sheetView>
  </sheetViews>
  <sheetFormatPr defaultColWidth="10.875" defaultRowHeight="21" x14ac:dyDescent="0.35"/>
  <cols>
    <col min="1" max="1" width="6" style="3" customWidth="1"/>
    <col min="2" max="2" width="14.5" style="3" customWidth="1"/>
    <col min="3" max="3" width="12.5" style="2" customWidth="1"/>
    <col min="4" max="4" width="15.5" style="3" customWidth="1"/>
    <col min="5" max="5" width="14.875" style="3" customWidth="1"/>
    <col min="6" max="6" width="13" style="4" customWidth="1"/>
    <col min="7" max="7" width="18" style="4" customWidth="1"/>
    <col min="8" max="8" width="14" style="3" customWidth="1"/>
    <col min="9" max="9" width="11.375" style="3" customWidth="1"/>
    <col min="10" max="16384" width="10.875" style="3"/>
  </cols>
  <sheetData>
    <row r="2" spans="2:8" x14ac:dyDescent="0.35">
      <c r="B2" s="1" t="s">
        <v>35</v>
      </c>
    </row>
    <row r="4" spans="2:8" x14ac:dyDescent="0.35">
      <c r="B4" s="1" t="s">
        <v>28</v>
      </c>
    </row>
    <row r="5" spans="2:8" x14ac:dyDescent="0.35">
      <c r="B5" s="5" t="s">
        <v>33</v>
      </c>
    </row>
    <row r="6" spans="2:8" x14ac:dyDescent="0.35">
      <c r="B6" s="5" t="s">
        <v>32</v>
      </c>
    </row>
    <row r="7" spans="2:8" x14ac:dyDescent="0.35">
      <c r="B7" s="6" t="s">
        <v>29</v>
      </c>
      <c r="C7" s="7" t="s">
        <v>27</v>
      </c>
      <c r="D7" s="8" t="s">
        <v>3</v>
      </c>
      <c r="E7" s="8" t="s">
        <v>0</v>
      </c>
      <c r="F7" s="8" t="s">
        <v>1</v>
      </c>
      <c r="G7" s="9" t="s">
        <v>2</v>
      </c>
      <c r="H7" s="10"/>
    </row>
    <row r="8" spans="2:8" x14ac:dyDescent="0.35">
      <c r="B8" s="11">
        <v>1</v>
      </c>
      <c r="C8" s="12" t="s">
        <v>4</v>
      </c>
      <c r="D8" s="13">
        <v>22865</v>
      </c>
      <c r="E8" s="13">
        <v>4196.01</v>
      </c>
      <c r="F8" s="13">
        <v>633.32180000000005</v>
      </c>
      <c r="G8" s="14">
        <v>2511861.75</v>
      </c>
      <c r="H8" s="10"/>
    </row>
    <row r="9" spans="2:8" x14ac:dyDescent="0.35">
      <c r="B9" s="15">
        <f>1+B8</f>
        <v>2</v>
      </c>
      <c r="C9" s="16"/>
      <c r="D9" s="17"/>
      <c r="E9" s="17"/>
      <c r="F9" s="17">
        <v>633.65309999999999</v>
      </c>
      <c r="G9" s="18">
        <v>1251093.375</v>
      </c>
      <c r="H9" s="10"/>
    </row>
    <row r="10" spans="2:8" x14ac:dyDescent="0.35">
      <c r="B10" s="19">
        <f t="shared" ref="B10:B20" si="0">1+B9</f>
        <v>3</v>
      </c>
      <c r="C10" s="20" t="s">
        <v>26</v>
      </c>
      <c r="D10" s="21">
        <v>22988</v>
      </c>
      <c r="E10" s="21">
        <v>4210.72</v>
      </c>
      <c r="F10" s="21">
        <v>155.1276</v>
      </c>
      <c r="G10" s="22">
        <v>10623</v>
      </c>
      <c r="H10" s="10"/>
    </row>
    <row r="11" spans="2:8" x14ac:dyDescent="0.35">
      <c r="B11" s="19">
        <f t="shared" si="0"/>
        <v>4</v>
      </c>
      <c r="C11" s="20"/>
      <c r="D11" s="21"/>
      <c r="E11" s="21"/>
      <c r="F11" s="21">
        <v>242.15940000000001</v>
      </c>
      <c r="G11" s="22">
        <v>14359</v>
      </c>
      <c r="H11" s="10"/>
    </row>
    <row r="12" spans="2:8" x14ac:dyDescent="0.35">
      <c r="B12" s="19">
        <f t="shared" si="0"/>
        <v>5</v>
      </c>
      <c r="C12" s="20"/>
      <c r="D12" s="21"/>
      <c r="E12" s="21"/>
      <c r="F12" s="21">
        <v>313.19619999999998</v>
      </c>
      <c r="G12" s="22">
        <v>17382</v>
      </c>
      <c r="H12" s="10"/>
    </row>
    <row r="13" spans="2:8" x14ac:dyDescent="0.35">
      <c r="B13" s="19">
        <f t="shared" si="0"/>
        <v>6</v>
      </c>
      <c r="C13" s="20"/>
      <c r="D13" s="21"/>
      <c r="E13" s="21"/>
      <c r="F13" s="21">
        <v>426.28129999999999</v>
      </c>
      <c r="G13" s="22">
        <v>9428</v>
      </c>
      <c r="H13" s="10"/>
    </row>
    <row r="14" spans="2:8" x14ac:dyDescent="0.35">
      <c r="B14" s="19">
        <f t="shared" si="0"/>
        <v>7</v>
      </c>
      <c r="C14" s="20"/>
      <c r="D14" s="21"/>
      <c r="E14" s="21"/>
      <c r="F14" s="21">
        <v>497.31709999999998</v>
      </c>
      <c r="G14" s="22">
        <v>1965</v>
      </c>
      <c r="H14" s="10"/>
    </row>
    <row r="15" spans="2:8" x14ac:dyDescent="0.35">
      <c r="B15" s="19">
        <f t="shared" si="0"/>
        <v>8</v>
      </c>
      <c r="C15" s="20"/>
      <c r="D15" s="21"/>
      <c r="E15" s="21"/>
      <c r="F15" s="21">
        <v>610.40440000000001</v>
      </c>
      <c r="G15" s="22">
        <v>15240</v>
      </c>
      <c r="H15" s="10"/>
    </row>
    <row r="16" spans="2:8" x14ac:dyDescent="0.35">
      <c r="B16" s="19">
        <f t="shared" si="0"/>
        <v>9</v>
      </c>
      <c r="C16" s="20"/>
      <c r="D16" s="21"/>
      <c r="E16" s="21"/>
      <c r="F16" s="21">
        <v>725.42939999999999</v>
      </c>
      <c r="G16" s="22">
        <v>33326</v>
      </c>
      <c r="H16" s="10"/>
    </row>
    <row r="17" spans="2:9" x14ac:dyDescent="0.35">
      <c r="B17" s="19">
        <f t="shared" si="0"/>
        <v>10</v>
      </c>
      <c r="C17" s="20"/>
      <c r="D17" s="21"/>
      <c r="E17" s="21"/>
      <c r="F17" s="21">
        <v>796.46789999999999</v>
      </c>
      <c r="G17" s="22">
        <v>28061</v>
      </c>
      <c r="H17" s="10"/>
    </row>
    <row r="18" spans="2:9" x14ac:dyDescent="0.35">
      <c r="B18" s="19">
        <f t="shared" si="0"/>
        <v>11</v>
      </c>
      <c r="C18" s="20"/>
      <c r="D18" s="21"/>
      <c r="E18" s="21"/>
      <c r="F18" s="21">
        <v>897.51639999999998</v>
      </c>
      <c r="G18" s="22">
        <v>12165</v>
      </c>
      <c r="H18" s="10"/>
    </row>
    <row r="19" spans="2:9" x14ac:dyDescent="0.35">
      <c r="B19" s="19">
        <f t="shared" si="0"/>
        <v>12</v>
      </c>
      <c r="C19" s="20"/>
      <c r="D19" s="21"/>
      <c r="E19" s="21"/>
      <c r="F19" s="21">
        <v>984.54920000000004</v>
      </c>
      <c r="G19" s="22">
        <v>2013</v>
      </c>
      <c r="H19" s="10"/>
    </row>
    <row r="20" spans="2:9" x14ac:dyDescent="0.35">
      <c r="B20" s="15">
        <f t="shared" si="0"/>
        <v>13</v>
      </c>
      <c r="C20" s="16"/>
      <c r="D20" s="17"/>
      <c r="E20" s="17"/>
      <c r="F20" s="17">
        <v>1269.6792</v>
      </c>
      <c r="G20" s="18">
        <v>2265</v>
      </c>
      <c r="H20" s="10"/>
    </row>
    <row r="23" spans="2:9" x14ac:dyDescent="0.35">
      <c r="B23" s="1" t="s">
        <v>31</v>
      </c>
    </row>
    <row r="24" spans="2:9" x14ac:dyDescent="0.35">
      <c r="B24" s="1" t="s">
        <v>30</v>
      </c>
      <c r="C24" s="1"/>
    </row>
    <row r="25" spans="2:9" x14ac:dyDescent="0.35">
      <c r="B25" s="6" t="s">
        <v>34</v>
      </c>
      <c r="C25" s="7" t="s">
        <v>25</v>
      </c>
      <c r="D25" s="23" t="s">
        <v>24</v>
      </c>
      <c r="E25" s="7" t="s">
        <v>23</v>
      </c>
      <c r="F25" s="8" t="s">
        <v>19</v>
      </c>
      <c r="G25" s="24" t="s">
        <v>15</v>
      </c>
      <c r="H25" s="25" t="s">
        <v>20</v>
      </c>
      <c r="I25" s="9" t="s">
        <v>21</v>
      </c>
    </row>
    <row r="26" spans="2:9" x14ac:dyDescent="0.35">
      <c r="B26" s="19"/>
      <c r="C26" s="26"/>
      <c r="D26" s="27"/>
      <c r="E26" s="20"/>
      <c r="F26" s="21" t="s">
        <v>14</v>
      </c>
      <c r="G26" s="28">
        <v>18.0105647</v>
      </c>
      <c r="H26" s="29">
        <v>1.0072764700000001</v>
      </c>
      <c r="I26" s="22" t="s">
        <v>22</v>
      </c>
    </row>
    <row r="27" spans="2:9" x14ac:dyDescent="0.35">
      <c r="B27" s="30">
        <f>C27-D27</f>
        <v>5.9583000000884567E-4</v>
      </c>
      <c r="C27" s="26">
        <v>155.1276</v>
      </c>
      <c r="D27" s="27">
        <f>SUM(G$26:H27)</f>
        <v>155.12700416999999</v>
      </c>
      <c r="E27" s="20">
        <v>1</v>
      </c>
      <c r="F27" s="21" t="s">
        <v>8</v>
      </c>
      <c r="G27" s="28">
        <v>128.09496300000001</v>
      </c>
      <c r="H27" s="29">
        <v>8.0142000000000007</v>
      </c>
      <c r="I27" s="22" t="s">
        <v>16</v>
      </c>
    </row>
    <row r="28" spans="2:9" x14ac:dyDescent="0.35">
      <c r="B28" s="30">
        <f t="shared" ref="B28:B36" si="1">C28-D28</f>
        <v>3.6743000001138171E-4</v>
      </c>
      <c r="C28" s="26">
        <v>242.15940000000001</v>
      </c>
      <c r="D28" s="27">
        <f>SUM(G$26:H28)</f>
        <v>242.15903256999999</v>
      </c>
      <c r="E28" s="20">
        <f>1+E27</f>
        <v>2</v>
      </c>
      <c r="F28" s="21" t="s">
        <v>12</v>
      </c>
      <c r="G28" s="28">
        <v>87.032028400000002</v>
      </c>
      <c r="H28" s="29"/>
      <c r="I28" s="22"/>
    </row>
    <row r="29" spans="2:9" x14ac:dyDescent="0.35">
      <c r="B29" s="30">
        <f t="shared" si="1"/>
        <v>5.3649999983917951E-5</v>
      </c>
      <c r="C29" s="26">
        <v>313.19619999999998</v>
      </c>
      <c r="D29" s="27">
        <f>SUM(G$26:H29)</f>
        <v>313.19614634999999</v>
      </c>
      <c r="E29" s="20">
        <f t="shared" ref="E29:E44" si="2">1+E28</f>
        <v>3</v>
      </c>
      <c r="F29" s="21" t="s">
        <v>5</v>
      </c>
      <c r="G29" s="28">
        <v>71.037113779999999</v>
      </c>
      <c r="H29" s="29"/>
      <c r="I29" s="22"/>
    </row>
    <row r="30" spans="2:9" x14ac:dyDescent="0.35">
      <c r="B30" s="30">
        <f t="shared" si="1"/>
        <v>1.089690000014798E-3</v>
      </c>
      <c r="C30" s="26">
        <v>426.28129999999999</v>
      </c>
      <c r="D30" s="27">
        <f>SUM(G$26:H30)</f>
        <v>426.28021030999997</v>
      </c>
      <c r="E30" s="20">
        <f t="shared" si="2"/>
        <v>4</v>
      </c>
      <c r="F30" s="21" t="s">
        <v>7</v>
      </c>
      <c r="G30" s="28">
        <v>113.08406395999999</v>
      </c>
      <c r="H30" s="29"/>
      <c r="I30" s="22"/>
    </row>
    <row r="31" spans="2:9" x14ac:dyDescent="0.35">
      <c r="B31" s="30">
        <f t="shared" si="1"/>
        <v>-2.240899999605972E-4</v>
      </c>
      <c r="C31" s="26">
        <v>497.31709999999998</v>
      </c>
      <c r="D31" s="27">
        <f>SUM(G$26:H31)</f>
        <v>497.31732408999994</v>
      </c>
      <c r="E31" s="20">
        <f t="shared" si="2"/>
        <v>5</v>
      </c>
      <c r="F31" s="21" t="s">
        <v>5</v>
      </c>
      <c r="G31" s="28">
        <v>71.037113779999999</v>
      </c>
      <c r="H31" s="29"/>
      <c r="I31" s="22"/>
    </row>
    <row r="32" spans="2:9" x14ac:dyDescent="0.35">
      <c r="B32" s="30">
        <f t="shared" si="1"/>
        <v>3.0119500000864718E-3</v>
      </c>
      <c r="C32" s="26">
        <v>610.40440000000001</v>
      </c>
      <c r="D32" s="27">
        <f>SUM(G$26:H32)</f>
        <v>610.40138804999992</v>
      </c>
      <c r="E32" s="20">
        <f t="shared" si="2"/>
        <v>6</v>
      </c>
      <c r="F32" s="21" t="s">
        <v>9</v>
      </c>
      <c r="G32" s="28">
        <v>113.08406395999999</v>
      </c>
      <c r="H32" s="29"/>
      <c r="I32" s="22"/>
    </row>
    <row r="33" spans="2:9" x14ac:dyDescent="0.35">
      <c r="B33" s="30">
        <f t="shared" si="1"/>
        <v>1.0689300000876756E-3</v>
      </c>
      <c r="C33" s="26">
        <v>725.42939999999999</v>
      </c>
      <c r="D33" s="27">
        <f>SUM(G$26:H33)</f>
        <v>725.4283310699999</v>
      </c>
      <c r="E33" s="20">
        <f t="shared" si="2"/>
        <v>7</v>
      </c>
      <c r="F33" s="21" t="s">
        <v>6</v>
      </c>
      <c r="G33" s="28">
        <v>115.02694302</v>
      </c>
      <c r="H33" s="29"/>
      <c r="I33" s="22"/>
    </row>
    <row r="34" spans="2:9" x14ac:dyDescent="0.35">
      <c r="B34" s="30">
        <f t="shared" si="1"/>
        <v>2.4551500000598026E-3</v>
      </c>
      <c r="C34" s="26">
        <v>796.46789999999999</v>
      </c>
      <c r="D34" s="27">
        <f>SUM(G$26:H34)</f>
        <v>796.46544484999993</v>
      </c>
      <c r="E34" s="20">
        <f t="shared" si="2"/>
        <v>8</v>
      </c>
      <c r="F34" s="21" t="s">
        <v>5</v>
      </c>
      <c r="G34" s="28">
        <v>71.037113779999999</v>
      </c>
      <c r="H34" s="29"/>
      <c r="I34" s="22"/>
    </row>
    <row r="35" spans="2:9" x14ac:dyDescent="0.35">
      <c r="B35" s="30">
        <f t="shared" si="1"/>
        <v>3.2766900000069654E-3</v>
      </c>
      <c r="C35" s="26">
        <v>897.51639999999998</v>
      </c>
      <c r="D35" s="27">
        <f>SUM(G$26:H35)</f>
        <v>897.51312330999997</v>
      </c>
      <c r="E35" s="20">
        <f t="shared" si="2"/>
        <v>9</v>
      </c>
      <c r="F35" s="21" t="s">
        <v>13</v>
      </c>
      <c r="G35" s="28">
        <v>101.04767846</v>
      </c>
      <c r="H35" s="29"/>
      <c r="I35" s="22"/>
    </row>
    <row r="36" spans="2:9" x14ac:dyDescent="0.35">
      <c r="B36" s="30">
        <f t="shared" si="1"/>
        <v>4.0482900000142763E-3</v>
      </c>
      <c r="C36" s="26">
        <v>984.54920000000004</v>
      </c>
      <c r="D36" s="27">
        <f>SUM(G$26:H36)</f>
        <v>984.54515171000003</v>
      </c>
      <c r="E36" s="20">
        <f t="shared" si="2"/>
        <v>10</v>
      </c>
      <c r="F36" s="21" t="s">
        <v>12</v>
      </c>
      <c r="G36" s="28">
        <v>87.032028400000002</v>
      </c>
      <c r="H36" s="29"/>
      <c r="I36" s="22"/>
    </row>
    <row r="37" spans="2:9" x14ac:dyDescent="0.35">
      <c r="B37" s="19"/>
      <c r="C37" s="26"/>
      <c r="D37" s="27">
        <f>SUM(G$26:H37)</f>
        <v>1085.5928301700001</v>
      </c>
      <c r="E37" s="20">
        <f t="shared" si="2"/>
        <v>11</v>
      </c>
      <c r="F37" s="21" t="s">
        <v>13</v>
      </c>
      <c r="G37" s="28">
        <v>101.04767846</v>
      </c>
      <c r="H37" s="29"/>
      <c r="I37" s="22"/>
    </row>
    <row r="38" spans="2:9" x14ac:dyDescent="0.35">
      <c r="B38" s="19"/>
      <c r="C38" s="26"/>
      <c r="D38" s="27">
        <f>SUM(G$26:H38)</f>
        <v>1172.62485857</v>
      </c>
      <c r="E38" s="20">
        <f t="shared" si="2"/>
        <v>12</v>
      </c>
      <c r="F38" s="21" t="s">
        <v>12</v>
      </c>
      <c r="G38" s="28">
        <v>87.032028400000002</v>
      </c>
      <c r="H38" s="29"/>
      <c r="I38" s="22"/>
    </row>
    <row r="39" spans="2:9" x14ac:dyDescent="0.35">
      <c r="B39" s="30">
        <f t="shared" ref="B39" si="3">C39-D39</f>
        <v>1.5775900001244736E-3</v>
      </c>
      <c r="C39" s="26">
        <v>1269.6792</v>
      </c>
      <c r="D39" s="27">
        <f>SUM(G$26:H39)</f>
        <v>1269.6776224099999</v>
      </c>
      <c r="E39" s="20">
        <f t="shared" si="2"/>
        <v>13</v>
      </c>
      <c r="F39" s="21" t="s">
        <v>10</v>
      </c>
      <c r="G39" s="28">
        <v>97.052763839999997</v>
      </c>
      <c r="H39" s="29"/>
      <c r="I39" s="22"/>
    </row>
    <row r="40" spans="2:9" x14ac:dyDescent="0.35">
      <c r="B40" s="19"/>
      <c r="C40" s="26"/>
      <c r="D40" s="27">
        <f>SUM(G$26:H40)</f>
        <v>1435.7870034299999</v>
      </c>
      <c r="E40" s="20">
        <f t="shared" si="2"/>
        <v>14</v>
      </c>
      <c r="F40" s="21" t="s">
        <v>11</v>
      </c>
      <c r="G40" s="28">
        <v>156.10111101999999</v>
      </c>
      <c r="H40" s="29">
        <v>10.00827</v>
      </c>
      <c r="I40" s="22" t="s">
        <v>17</v>
      </c>
    </row>
    <row r="41" spans="2:9" x14ac:dyDescent="0.35">
      <c r="B41" s="19"/>
      <c r="C41" s="26"/>
      <c r="D41" s="27">
        <f>SUM(G$26:H41)</f>
        <v>1532.8397672699998</v>
      </c>
      <c r="E41" s="20">
        <f t="shared" si="2"/>
        <v>15</v>
      </c>
      <c r="F41" s="21" t="s">
        <v>10</v>
      </c>
      <c r="G41" s="28">
        <v>97.052763839999997</v>
      </c>
      <c r="H41" s="29"/>
      <c r="I41" s="22"/>
    </row>
    <row r="42" spans="2:9" x14ac:dyDescent="0.35">
      <c r="B42" s="19"/>
      <c r="C42" s="26"/>
      <c r="D42" s="27">
        <f>SUM(G$26:H42)</f>
        <v>1699.8381336699997</v>
      </c>
      <c r="E42" s="20">
        <f t="shared" si="2"/>
        <v>16</v>
      </c>
      <c r="F42" s="21" t="s">
        <v>12</v>
      </c>
      <c r="G42" s="28">
        <v>87.032028400000002</v>
      </c>
      <c r="H42" s="29">
        <v>79.966338000000007</v>
      </c>
      <c r="I42" s="22" t="s">
        <v>18</v>
      </c>
    </row>
    <row r="43" spans="2:9" x14ac:dyDescent="0.35">
      <c r="B43" s="19"/>
      <c r="C43" s="26"/>
      <c r="D43" s="27">
        <f>SUM(G$26:H43)</f>
        <v>1796.8908975099996</v>
      </c>
      <c r="E43" s="20">
        <f t="shared" si="2"/>
        <v>17</v>
      </c>
      <c r="F43" s="21" t="s">
        <v>10</v>
      </c>
      <c r="G43" s="28">
        <v>97.052763839999997</v>
      </c>
      <c r="H43" s="29"/>
      <c r="I43" s="22"/>
    </row>
    <row r="44" spans="2:9" x14ac:dyDescent="0.35">
      <c r="B44" s="15"/>
      <c r="C44" s="31"/>
      <c r="D44" s="32">
        <f>SUM(G$26:H44)</f>
        <v>1897.9385759699996</v>
      </c>
      <c r="E44" s="16">
        <f t="shared" si="2"/>
        <v>18</v>
      </c>
      <c r="F44" s="17" t="s">
        <v>13</v>
      </c>
      <c r="G44" s="33">
        <v>101.04767846</v>
      </c>
      <c r="H44" s="34"/>
      <c r="I44" s="18"/>
    </row>
    <row r="46" spans="2:9" x14ac:dyDescent="0.35">
      <c r="B46" s="5"/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</dc:creator>
  <cp:lastModifiedBy>Terri's Windows PC</cp:lastModifiedBy>
  <dcterms:created xsi:type="dcterms:W3CDTF">2019-10-13T18:23:05Z</dcterms:created>
  <dcterms:modified xsi:type="dcterms:W3CDTF">2019-10-15T19:10:19Z</dcterms:modified>
</cp:coreProperties>
</file>